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scotomo\Documents\MIS DOCUMENTOS\REVISIÓN 2022\CUENTA PUBLICA\"/>
    </mc:Choice>
  </mc:AlternateContent>
  <bookViews>
    <workbookView xWindow="240" yWindow="105" windowWidth="19320" windowHeight="9975"/>
  </bookViews>
  <sheets>
    <sheet name="Calendario Anual" sheetId="1" r:id="rId1"/>
  </sheets>
  <externalReferences>
    <externalReference r:id="rId2"/>
  </externalReferences>
  <definedNames>
    <definedName name="_xlnm._FilterDatabase" localSheetId="0" hidden="1">'Calendario Anual'!$A$11:$O$64</definedName>
    <definedName name="CVE">#REF!</definedName>
    <definedName name="FOR">#REF!</definedName>
    <definedName name="HOM">[1]Hoja4!#REF!</definedName>
    <definedName name="Print_Titles" localSheetId="0">'Calendario Anual'!$3:$11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O55" i="1" l="1"/>
  <c r="N55" i="1"/>
  <c r="M55" i="1"/>
  <c r="L55" i="1"/>
  <c r="K55" i="1"/>
  <c r="J55" i="1"/>
  <c r="I55" i="1"/>
  <c r="H55" i="1"/>
  <c r="G55" i="1"/>
  <c r="F55" i="1"/>
  <c r="E55" i="1"/>
  <c r="D55" i="1"/>
  <c r="O47" i="1"/>
  <c r="N47" i="1"/>
  <c r="M47" i="1"/>
  <c r="L47" i="1"/>
  <c r="K47" i="1"/>
  <c r="J47" i="1"/>
  <c r="I47" i="1"/>
  <c r="H47" i="1"/>
  <c r="G47" i="1"/>
  <c r="F47" i="1"/>
  <c r="E47" i="1"/>
  <c r="D47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 s="1"/>
  <c r="C28" i="1"/>
  <c r="O12" i="1" l="1"/>
  <c r="N12" i="1"/>
  <c r="M12" i="1"/>
  <c r="L12" i="1"/>
  <c r="K12" i="1"/>
  <c r="J12" i="1"/>
  <c r="I12" i="1"/>
  <c r="H12" i="1"/>
  <c r="G12" i="1"/>
  <c r="F12" i="1"/>
  <c r="E12" i="1"/>
  <c r="D12" i="1"/>
  <c r="C60" i="1" l="1"/>
  <c r="C55" i="1"/>
  <c r="C48" i="1"/>
  <c r="C47" i="1"/>
  <c r="C27" i="1"/>
  <c r="C12" i="1" l="1"/>
</calcChain>
</file>

<file path=xl/sharedStrings.xml><?xml version="1.0" encoding="utf-8"?>
<sst xmlns="http://schemas.openxmlformats.org/spreadsheetml/2006/main" count="71" uniqueCount="69">
  <si>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</si>
  <si>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</si>
  <si>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</si>
  <si>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</si>
  <si>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</si>
  <si>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</si>
  <si>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</si>
  <si>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</si>
  <si>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</si>
  <si>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</si>
  <si>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</si>
  <si>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</si>
  <si>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</si>
  <si>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</si>
  <si>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</si>
  <si>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</si>
  <si>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</si>
  <si>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</si>
  <si>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</si>
  <si>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</si>
  <si>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</si>
  <si>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</si>
  <si>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</si>
  <si>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</si>
  <si>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</si>
  <si>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</si>
  <si>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</si>
  <si>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</si>
  <si>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</si>
  <si>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</si>
  <si>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</si>
  <si>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</si>
  <si>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</si>
  <si>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</si>
  <si>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</si>
  <si>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</si>
  <si>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</si>
  <si>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</si>
  <si>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</si>
  <si>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</si>
  <si>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</si>
  <si>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</si>
  <si>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</si>
  <si>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</si>
  <si>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</si>
  <si>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</si>
  <si>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</si>
  <si>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</si>
  <si>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</si>
  <si>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</si>
  <si>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</si>
  <si>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</si>
  <si>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</si>
  <si>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</si>
  <si>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</si>
  <si>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</si>
  <si>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</si>
  <si>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</si>
  <si>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</si>
  <si>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</si>
  <si>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</si>
  <si>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</si>
  <si>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</si>
  <si>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</si>
  <si>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(Pesos)</t>
  </si>
  <si>
    <t xml:space="preserve">CALENDARIO DE INGRESOS </t>
  </si>
  <si>
    <t>Ente Público:</t>
  </si>
  <si>
    <t>INSTITUTO DE SEGURIDAD SOCIAL DEL ESTADO DE GUANAJUATO</t>
  </si>
  <si>
    <t>Información Anual del Ejercicio Fiscal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</si>
</sst>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0_ ;\-0\ "/>
    <numFmt numFmtId="166" formatCode="#,##0_ ;[Red]\-#,##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5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4" fillId="4" borderId="2" applyNumberFormat="0" applyProtection="0">
      <alignment horizontal="center" vertical="center" wrapText="1"/>
    </xf>
    <xf numFmtId="4" fontId="5" fillId="5" borderId="2" applyNumberFormat="0" applyProtection="0">
      <alignment horizontal="center" vertical="center" wrapText="1"/>
    </xf>
    <xf numFmtId="4" fontId="6" fillId="4" borderId="2" applyNumberFormat="0" applyProtection="0">
      <alignment horizontal="left" vertical="center" wrapText="1"/>
    </xf>
    <xf numFmtId="4" fontId="7" fillId="6" borderId="0" applyNumberFormat="0" applyProtection="0">
      <alignment horizontal="left" vertical="center" wrapText="1"/>
    </xf>
    <xf numFmtId="4" fontId="8" fillId="7" borderId="2" applyNumberFormat="0" applyProtection="0">
      <alignment horizontal="right" vertical="center"/>
    </xf>
    <xf numFmtId="4" fontId="8" fillId="8" borderId="2" applyNumberFormat="0" applyProtection="0">
      <alignment horizontal="right" vertical="center"/>
    </xf>
    <xf numFmtId="4" fontId="8" fillId="9" borderId="2" applyNumberFormat="0" applyProtection="0">
      <alignment horizontal="right" vertical="center"/>
    </xf>
    <xf numFmtId="4" fontId="8" fillId="10" borderId="2" applyNumberFormat="0" applyProtection="0">
      <alignment horizontal="right" vertical="center"/>
    </xf>
    <xf numFmtId="4" fontId="8" fillId="11" borderId="2" applyNumberFormat="0" applyProtection="0">
      <alignment horizontal="right" vertical="center"/>
    </xf>
    <xf numFmtId="4" fontId="8" fillId="12" borderId="2" applyNumberFormat="0" applyProtection="0">
      <alignment horizontal="right" vertical="center"/>
    </xf>
    <xf numFmtId="4" fontId="8" fillId="13" borderId="2" applyNumberFormat="0" applyProtection="0">
      <alignment horizontal="right" vertical="center"/>
    </xf>
    <xf numFmtId="4" fontId="8" fillId="14" borderId="2" applyNumberFormat="0" applyProtection="0">
      <alignment horizontal="right" vertical="center"/>
    </xf>
    <xf numFmtId="4" fontId="8" fillId="15" borderId="2" applyNumberFormat="0" applyProtection="0">
      <alignment horizontal="right" vertical="center"/>
    </xf>
    <xf numFmtId="4" fontId="9" fillId="16" borderId="3" applyNumberFormat="0" applyProtection="0">
      <alignment horizontal="left" vertical="center" indent="1"/>
    </xf>
    <xf numFmtId="4" fontId="9" fillId="17" borderId="0" applyNumberFormat="0" applyProtection="0">
      <alignment horizontal="left" vertical="center" indent="1"/>
    </xf>
    <xf numFmtId="4" fontId="10" fillId="18" borderId="0" applyNumberFormat="0" applyProtection="0">
      <alignment horizontal="left" vertical="center" indent="1"/>
    </xf>
    <xf numFmtId="4" fontId="8" fillId="19" borderId="2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8" fillId="20" borderId="2" applyNumberFormat="0" applyProtection="0">
      <alignment vertical="center"/>
    </xf>
    <xf numFmtId="4" fontId="11" fillId="20" borderId="2" applyNumberFormat="0" applyProtection="0">
      <alignment vertical="center"/>
    </xf>
    <xf numFmtId="4" fontId="10" fillId="19" borderId="4" applyNumberFormat="0" applyProtection="0">
      <alignment horizontal="left" vertical="center" indent="1"/>
    </xf>
    <xf numFmtId="4" fontId="12" fillId="6" borderId="5" applyNumberFormat="0" applyProtection="0">
      <alignment horizontal="center" vertical="center" wrapText="1"/>
    </xf>
    <xf numFmtId="4" fontId="11" fillId="20" borderId="2" applyNumberFormat="0" applyProtection="0">
      <alignment horizontal="center" vertical="center" wrapText="1"/>
    </xf>
    <xf numFmtId="4" fontId="13" fillId="21" borderId="5" applyNumberFormat="0" applyProtection="0">
      <alignment horizontal="left" vertical="center" wrapText="1"/>
    </xf>
    <xf numFmtId="4" fontId="14" fillId="0" borderId="0" applyNumberFormat="0" applyProtection="0">
      <alignment horizontal="left" vertical="center" indent="1"/>
    </xf>
    <xf numFmtId="4" fontId="15" fillId="20" borderId="2" applyNumberFormat="0" applyProtection="0">
      <alignment horizontal="right" vertical="center"/>
    </xf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16" fillId="2" borderId="0" xfId="0" applyFont="1" applyFill="1" applyBorder="1"/>
    <xf numFmtId="0" fontId="16" fillId="2" borderId="6" xfId="0" applyFont="1" applyFill="1" applyBorder="1" applyAlignment="1">
      <alignment horizontal="center" vertical="top" wrapText="1"/>
    </xf>
    <xf numFmtId="0" fontId="16" fillId="2" borderId="6" xfId="0" applyFont="1" applyFill="1" applyBorder="1" applyAlignment="1">
      <alignment horizontal="justify" vertical="top" wrapText="1"/>
    </xf>
    <xf numFmtId="0" fontId="16" fillId="2" borderId="6" xfId="0" applyFont="1" applyFill="1" applyBorder="1" applyAlignment="1">
      <alignment horizontal="left" vertical="top" wrapText="1" indent="1"/>
    </xf>
    <xf numFmtId="0" fontId="16" fillId="2" borderId="6" xfId="0" applyFont="1" applyFill="1" applyBorder="1" applyAlignment="1">
      <alignment horizontal="left" vertical="top" wrapText="1"/>
    </xf>
    <xf numFmtId="0" fontId="16" fillId="0" borderId="0" xfId="0" applyFont="1" applyFill="1" applyBorder="1"/>
    <xf numFmtId="0" fontId="16" fillId="0" borderId="0" xfId="0" applyFont="1" applyFill="1"/>
    <xf numFmtId="0" fontId="18" fillId="0" borderId="0" xfId="0" applyFont="1" applyFill="1" applyBorder="1" applyAlignment="1">
      <alignment horizontal="right"/>
    </xf>
    <xf numFmtId="0" fontId="17" fillId="0" borderId="6" xfId="0" applyFont="1" applyFill="1" applyBorder="1" applyAlignment="1"/>
    <xf numFmtId="165" fontId="18" fillId="0" borderId="6" xfId="164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left" vertical="top" wrapText="1"/>
    </xf>
    <xf numFmtId="0" fontId="16" fillId="0" borderId="6" xfId="0" applyFont="1" applyFill="1" applyBorder="1" applyAlignment="1">
      <alignment horizontal="left" vertical="top" wrapText="1" indent="1"/>
    </xf>
    <xf numFmtId="0" fontId="16" fillId="0" borderId="6" xfId="0" applyFont="1" applyFill="1" applyBorder="1" applyAlignment="1">
      <alignment horizontal="justify" vertical="top" wrapText="1"/>
    </xf>
    <xf numFmtId="164" fontId="16" fillId="0" borderId="0" xfId="0" applyNumberFormat="1" applyFont="1" applyFill="1" applyBorder="1"/>
    <xf numFmtId="166" fontId="19" fillId="2" borderId="6" xfId="0" applyNumberFormat="1" applyFont="1" applyFill="1" applyBorder="1" applyAlignment="1">
      <alignment horizontal="right" vertical="center" wrapText="1"/>
    </xf>
    <xf numFmtId="166" fontId="19" fillId="0" borderId="6" xfId="0" applyNumberFormat="1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horizontal="center"/>
    </xf>
    <xf numFmtId="0" fontId="18" fillId="23" borderId="0" xfId="8" applyFont="1" applyFill="1" applyBorder="1" applyAlignment="1">
      <alignment horizontal="center"/>
    </xf>
    <xf numFmtId="0" fontId="18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>
      <alignment horizontal="center"/>
    </xf>
  </cellXfs>
  <cellStyles count="165">
    <cellStyle name="20% - Énfasis4 2" xfId="44"/>
    <cellStyle name="20% - Énfasis4 3" xfId="45"/>
    <cellStyle name="Euro" xfId="46"/>
    <cellStyle name="Euro 2" xfId="47"/>
    <cellStyle name="Millares" xfId="164" builtinId="3"/>
    <cellStyle name="Millares 2" xfId="1"/>
    <cellStyle name="Millares 2 2" xfId="2"/>
    <cellStyle name="Millares 3" xfId="3"/>
    <cellStyle name="Millares 4" xfId="4"/>
    <cellStyle name="Millares 5" xfId="5"/>
    <cellStyle name="Millares 5 2" xfId="48"/>
    <cellStyle name="Millares 6" xfId="6"/>
    <cellStyle name="Millares 7" xfId="7"/>
    <cellStyle name="Moneda 2" xfId="49"/>
    <cellStyle name="Moneda 2 2" xfId="50"/>
    <cellStyle name="Normal" xfId="0" builtinId="0"/>
    <cellStyle name="Normal 10" xfId="51"/>
    <cellStyle name="Normal 10 10" xfId="52"/>
    <cellStyle name="Normal 10 11" xfId="53"/>
    <cellStyle name="Normal 10 12" xfId="54"/>
    <cellStyle name="Normal 10 13" xfId="55"/>
    <cellStyle name="Normal 10 2" xfId="56"/>
    <cellStyle name="Normal 10 3" xfId="57"/>
    <cellStyle name="Normal 10 4" xfId="58"/>
    <cellStyle name="Normal 10 5" xfId="59"/>
    <cellStyle name="Normal 10 6" xfId="60"/>
    <cellStyle name="Normal 10 7" xfId="61"/>
    <cellStyle name="Normal 10 8" xfId="62"/>
    <cellStyle name="Normal 10 9" xfId="63"/>
    <cellStyle name="Normal 11" xfId="64"/>
    <cellStyle name="Normal 11 10" xfId="65"/>
    <cellStyle name="Normal 11 11" xfId="66"/>
    <cellStyle name="Normal 11 12" xfId="67"/>
    <cellStyle name="Normal 11 13" xfId="68"/>
    <cellStyle name="Normal 11 2" xfId="69"/>
    <cellStyle name="Normal 11 3" xfId="70"/>
    <cellStyle name="Normal 11 4" xfId="71"/>
    <cellStyle name="Normal 11 5" xfId="72"/>
    <cellStyle name="Normal 11 6" xfId="73"/>
    <cellStyle name="Normal 11 7" xfId="74"/>
    <cellStyle name="Normal 11 8" xfId="75"/>
    <cellStyle name="Normal 11 9" xfId="76"/>
    <cellStyle name="Normal 12" xfId="77"/>
    <cellStyle name="Normal 13" xfId="78"/>
    <cellStyle name="Normal 14" xfId="79"/>
    <cellStyle name="Normal 15" xfId="80"/>
    <cellStyle name="Normal 2" xfId="8"/>
    <cellStyle name="Normal 2 10" xfId="81"/>
    <cellStyle name="Normal 2 11" xfId="82"/>
    <cellStyle name="Normal 2 12" xfId="83"/>
    <cellStyle name="Normal 2 13" xfId="84"/>
    <cellStyle name="Normal 2 14" xfId="85"/>
    <cellStyle name="Normal 2 15" xfId="86"/>
    <cellStyle name="Normal 2 16" xfId="87"/>
    <cellStyle name="Normal 2 17" xfId="88"/>
    <cellStyle name="Normal 2 2" xfId="9"/>
    <cellStyle name="Normal 2 2 2" xfId="89"/>
    <cellStyle name="Normal 2 2 2 2" xfId="90"/>
    <cellStyle name="Normal 2 2 3" xfId="91"/>
    <cellStyle name="Normal 2 3" xfId="92"/>
    <cellStyle name="Normal 2 4" xfId="93"/>
    <cellStyle name="Normal 2 5" xfId="94"/>
    <cellStyle name="Normal 2 6" xfId="95"/>
    <cellStyle name="Normal 2 7" xfId="96"/>
    <cellStyle name="Normal 2 8" xfId="97"/>
    <cellStyle name="Normal 2 9" xfId="98"/>
    <cellStyle name="Normal 3" xfId="10"/>
    <cellStyle name="Normal 3 10" xfId="99"/>
    <cellStyle name="Normal 3 11" xfId="100"/>
    <cellStyle name="Normal 3 12" xfId="101"/>
    <cellStyle name="Normal 3 13" xfId="102"/>
    <cellStyle name="Normal 3 2" xfId="103"/>
    <cellStyle name="Normal 3 3" xfId="104"/>
    <cellStyle name="Normal 3 4" xfId="105"/>
    <cellStyle name="Normal 3 5" xfId="106"/>
    <cellStyle name="Normal 3 6" xfId="107"/>
    <cellStyle name="Normal 3 7" xfId="108"/>
    <cellStyle name="Normal 3 8" xfId="109"/>
    <cellStyle name="Normal 3 9" xfId="110"/>
    <cellStyle name="Normal 4" xfId="11"/>
    <cellStyle name="Normal 4 10" xfId="111"/>
    <cellStyle name="Normal 4 11" xfId="112"/>
    <cellStyle name="Normal 4 12" xfId="113"/>
    <cellStyle name="Normal 4 13" xfId="114"/>
    <cellStyle name="Normal 4 2" xfId="115"/>
    <cellStyle name="Normal 4 3" xfId="116"/>
    <cellStyle name="Normal 4 4" xfId="12"/>
    <cellStyle name="Normal 4 5" xfId="117"/>
    <cellStyle name="Normal 4 6" xfId="118"/>
    <cellStyle name="Normal 4 7" xfId="119"/>
    <cellStyle name="Normal 4 8" xfId="120"/>
    <cellStyle name="Normal 4 9" xfId="121"/>
    <cellStyle name="Normal 5" xfId="13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4"/>
    <cellStyle name="Notas 3" xfId="163"/>
    <cellStyle name="Porcentaje 2" xfId="15"/>
    <cellStyle name="Porcentaje 3" xfId="16"/>
    <cellStyle name="SAPBEXaggData" xfId="17"/>
    <cellStyle name="SAPBEXaggDataEmph" xfId="18"/>
    <cellStyle name="SAPBEXaggItem" xfId="19"/>
    <cellStyle name="SAPBEXchaText" xfId="20"/>
    <cellStyle name="SAPBEXexcBad7" xfId="21"/>
    <cellStyle name="SAPBEXexcBad8" xfId="22"/>
    <cellStyle name="SAPBEXexcBad9" xfId="23"/>
    <cellStyle name="SAPBEXexcCritical4" xfId="24"/>
    <cellStyle name="SAPBEXexcCritical5" xfId="25"/>
    <cellStyle name="SAPBEXexcCritical6" xfId="26"/>
    <cellStyle name="SAPBEXexcGood1" xfId="27"/>
    <cellStyle name="SAPBEXexcGood2" xfId="28"/>
    <cellStyle name="SAPBEXexcGood3" xfId="29"/>
    <cellStyle name="SAPBEXfilterDrill" xfId="30"/>
    <cellStyle name="SAPBEXfilterItem" xfId="31"/>
    <cellStyle name="SAPBEXfilterText" xfId="32"/>
    <cellStyle name="SAPBEXformats" xfId="33"/>
    <cellStyle name="SAPBEXheaderItem" xfId="34"/>
    <cellStyle name="SAPBEXheaderText" xfId="35"/>
    <cellStyle name="SAPBEXresData" xfId="36"/>
    <cellStyle name="SAPBEXresDataEmph" xfId="37"/>
    <cellStyle name="SAPBEXresItem" xfId="38"/>
    <cellStyle name="SAPBEXstdData" xfId="39"/>
    <cellStyle name="SAPBEXstdDataEmph" xfId="40"/>
    <cellStyle name="SAPBEXstdItem" xfId="41"/>
    <cellStyle name="SAPBEXtitle" xfId="42"/>
    <cellStyle name="SAPBEXundefined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99B356E7-3F6F-4C49-8E15-A2D8E24B14F1}"/>
            </a:ext>
          </a:extLst>
        </xdr:cNvPr>
        <xdr:cNvSpPr txBox="1"/>
      </xdr:nvSpPr>
      <xdr:spPr>
        <a:xfrm>
          <a:off x="6433457" y="216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O73"/>
  <sheetViews>
    <sheetView showGridLines="0" tabSelected="1" zoomScale="91" zoomScaleNormal="91" workbookViewId="0">
      <selection activeCell="D26" sqref="D26"/>
    </sheetView>
  </sheetViews>
  <sheetFormatPr baseColWidth="10" defaultColWidth="5" defaultRowHeight="12.75" x14ac:dyDescent="0.2"/>
  <cols>
    <col min="1" max="1" width="5" style="6"/>
    <col min="2" max="2" width="68.5703125" style="6" customWidth="1"/>
    <col min="3" max="15" width="16.42578125" style="6" customWidth="1"/>
    <col min="16" max="16384" width="5" style="6"/>
  </cols>
  <sheetData>
    <row r="3" spans="2:15" s="7" customFormat="1" x14ac:dyDescent="0.2">
      <c r="B3" s="18" t="s">
        <v>65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2:15" s="7" customFormat="1" x14ac:dyDescent="0.2">
      <c r="B4" s="18" t="s">
        <v>68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2:15" s="7" customFormat="1" x14ac:dyDescent="0.2">
      <c r="B5" s="18" t="s">
        <v>64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2:15" s="7" customFormat="1" x14ac:dyDescent="0.2"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2:15" s="7" customFormat="1" x14ac:dyDescent="0.2">
      <c r="B7" s="8" t="s">
        <v>66</v>
      </c>
      <c r="C7" s="19" t="s">
        <v>67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2:15" s="7" customFormat="1" x14ac:dyDescent="0.2"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2:15" s="7" customFormat="1" x14ac:dyDescent="0.2"/>
    <row r="10" spans="2:15" s="7" customFormat="1" x14ac:dyDescent="0.2"/>
    <row r="11" spans="2:15" x14ac:dyDescent="0.2">
      <c r="B11" s="9"/>
      <c r="C11" s="10" t="s">
        <v>0</v>
      </c>
      <c r="D11" s="10" t="s">
        <v>1</v>
      </c>
      <c r="E11" s="10" t="s">
        <v>2</v>
      </c>
      <c r="F11" s="10" t="s">
        <v>3</v>
      </c>
      <c r="G11" s="10" t="s">
        <v>4</v>
      </c>
      <c r="H11" s="10" t="s">
        <v>5</v>
      </c>
      <c r="I11" s="10" t="s">
        <v>6</v>
      </c>
      <c r="J11" s="10" t="s">
        <v>7</v>
      </c>
      <c r="K11" s="10" t="s">
        <v>8</v>
      </c>
      <c r="L11" s="10" t="s">
        <v>9</v>
      </c>
      <c r="M11" s="10" t="s">
        <v>10</v>
      </c>
      <c r="N11" s="10" t="s">
        <v>11</v>
      </c>
      <c r="O11" s="10" t="s">
        <v>12</v>
      </c>
    </row>
    <row r="12" spans="2:15" s="1" customFormat="1" x14ac:dyDescent="0.2">
      <c r="B12" s="2" t="s">
        <v>13</v>
      </c>
      <c r="C12" s="15">
        <f>+C23+C39+C43+C47+C55</f>
        <v>10032662627.000013</v>
      </c>
      <c r="D12" s="15">
        <f t="shared" ref="D12:O12" si="0">+D23+D39+D43+D47+D55</f>
        <v>760307383.13000035</v>
      </c>
      <c r="E12" s="15">
        <f t="shared" si="0"/>
        <v>746624367.06000066</v>
      </c>
      <c r="F12" s="15">
        <f t="shared" si="0"/>
        <v>855816390.04000092</v>
      </c>
      <c r="G12" s="15">
        <f t="shared" si="0"/>
        <v>657649888.15000021</v>
      </c>
      <c r="H12" s="15">
        <f t="shared" si="0"/>
        <v>714650101.48000038</v>
      </c>
      <c r="I12" s="15">
        <f t="shared" si="0"/>
        <v>1340506979.3200071</v>
      </c>
      <c r="J12" s="15">
        <f t="shared" si="0"/>
        <v>829363942.37000096</v>
      </c>
      <c r="K12" s="15">
        <f t="shared" si="0"/>
        <v>709331126.40000057</v>
      </c>
      <c r="L12" s="15">
        <f t="shared" si="0"/>
        <v>758467979.07000017</v>
      </c>
      <c r="M12" s="15">
        <f t="shared" si="0"/>
        <v>759875125.67000127</v>
      </c>
      <c r="N12" s="15">
        <f t="shared" si="0"/>
        <v>740027894.11999989</v>
      </c>
      <c r="O12" s="15">
        <f t="shared" si="0"/>
        <v>1160041450.1900015</v>
      </c>
    </row>
    <row r="13" spans="2:15" s="1" customFormat="1" x14ac:dyDescent="0.2">
      <c r="B13" s="3" t="s">
        <v>14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</row>
    <row r="14" spans="2:15" s="1" customFormat="1" x14ac:dyDescent="0.2">
      <c r="B14" s="4" t="s">
        <v>15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</row>
    <row r="15" spans="2:15" s="1" customFormat="1" x14ac:dyDescent="0.2">
      <c r="B15" s="4" t="s">
        <v>16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2:15" s="1" customFormat="1" x14ac:dyDescent="0.2">
      <c r="B16" s="4" t="s">
        <v>17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2:15" s="1" customFormat="1" x14ac:dyDescent="0.2">
      <c r="B17" s="4" t="s">
        <v>18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</row>
    <row r="18" spans="2:15" s="1" customFormat="1" x14ac:dyDescent="0.2">
      <c r="B18" s="4" t="s">
        <v>19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2:15" s="1" customFormat="1" x14ac:dyDescent="0.2">
      <c r="B19" s="4" t="s">
        <v>20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2:15" s="1" customFormat="1" x14ac:dyDescent="0.2">
      <c r="B20" s="4" t="s">
        <v>21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2:15" s="1" customFormat="1" x14ac:dyDescent="0.2">
      <c r="B21" s="4" t="s">
        <v>22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</row>
    <row r="22" spans="2:15" s="1" customFormat="1" ht="25.5" x14ac:dyDescent="0.2">
      <c r="B22" s="4" t="s">
        <v>23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2:15" x14ac:dyDescent="0.2">
      <c r="B23" s="11" t="s">
        <v>24</v>
      </c>
      <c r="C23" s="16">
        <f>SUBTOTAL(9,D23:O23)</f>
        <v>3458770350.8099999</v>
      </c>
      <c r="D23" s="16">
        <f>+D27+D28</f>
        <v>283480564</v>
      </c>
      <c r="E23" s="16">
        <f t="shared" ref="E23:O23" si="1">+E27+E28</f>
        <v>284562972.78999996</v>
      </c>
      <c r="F23" s="16">
        <f t="shared" si="1"/>
        <v>340354189.38</v>
      </c>
      <c r="G23" s="16">
        <f t="shared" si="1"/>
        <v>230218825.87</v>
      </c>
      <c r="H23" s="16">
        <f t="shared" si="1"/>
        <v>287833550.71999997</v>
      </c>
      <c r="I23" s="16">
        <f t="shared" si="1"/>
        <v>302094091.20000005</v>
      </c>
      <c r="J23" s="16">
        <f t="shared" si="1"/>
        <v>342341271.30000007</v>
      </c>
      <c r="K23" s="16">
        <f t="shared" si="1"/>
        <v>226424264.61999997</v>
      </c>
      <c r="L23" s="16">
        <f t="shared" si="1"/>
        <v>284444899.35000002</v>
      </c>
      <c r="M23" s="16">
        <f t="shared" si="1"/>
        <v>292009996.37</v>
      </c>
      <c r="N23" s="16">
        <f t="shared" si="1"/>
        <v>290355799.57999998</v>
      </c>
      <c r="O23" s="16">
        <f t="shared" si="1"/>
        <v>294649925.62999994</v>
      </c>
    </row>
    <row r="24" spans="2:15" s="1" customFormat="1" x14ac:dyDescent="0.2">
      <c r="B24" s="4" t="s">
        <v>25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2:15" s="1" customFormat="1" x14ac:dyDescent="0.2">
      <c r="B25" s="4" t="s">
        <v>26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</row>
    <row r="26" spans="2:15" s="1" customFormat="1" x14ac:dyDescent="0.2">
      <c r="B26" s="4" t="s">
        <v>27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</row>
    <row r="27" spans="2:15" x14ac:dyDescent="0.2">
      <c r="B27" s="12" t="s">
        <v>28</v>
      </c>
      <c r="C27" s="16">
        <f>SUBTOTAL(9,D27:O27)</f>
        <v>3458232691.6800003</v>
      </c>
      <c r="D27" s="16">
        <v>283473698.64999998</v>
      </c>
      <c r="E27" s="16">
        <v>284530331.19999999</v>
      </c>
      <c r="F27" s="16">
        <v>340346480.73000002</v>
      </c>
      <c r="G27" s="16">
        <v>230077417.02000001</v>
      </c>
      <c r="H27" s="16">
        <v>287680805.06999999</v>
      </c>
      <c r="I27" s="16">
        <v>302071693.90000004</v>
      </c>
      <c r="J27" s="16">
        <v>342320255.57000005</v>
      </c>
      <c r="K27" s="16">
        <v>226354232.58999997</v>
      </c>
      <c r="L27" s="16">
        <v>284428966.32000005</v>
      </c>
      <c r="M27" s="16">
        <v>291978862.50999999</v>
      </c>
      <c r="N27" s="16">
        <v>290339274.59999996</v>
      </c>
      <c r="O27" s="16">
        <v>294630673.51999992</v>
      </c>
    </row>
    <row r="28" spans="2:15" s="1" customFormat="1" x14ac:dyDescent="0.2">
      <c r="B28" s="4" t="s">
        <v>21</v>
      </c>
      <c r="C28" s="16">
        <f>SUBTOTAL(9,D28:O28)</f>
        <v>537659.12999999989</v>
      </c>
      <c r="D28" s="15">
        <v>6865.35</v>
      </c>
      <c r="E28" s="15">
        <v>32641.59</v>
      </c>
      <c r="F28" s="15">
        <v>7708.65</v>
      </c>
      <c r="G28" s="15">
        <v>141408.85</v>
      </c>
      <c r="H28" s="15">
        <v>152745.65</v>
      </c>
      <c r="I28" s="15">
        <v>22397.3</v>
      </c>
      <c r="J28" s="15">
        <v>21015.73</v>
      </c>
      <c r="K28" s="15">
        <v>70032.03</v>
      </c>
      <c r="L28" s="15">
        <v>15933.03</v>
      </c>
      <c r="M28" s="15">
        <v>31133.86</v>
      </c>
      <c r="N28" s="15">
        <v>16524.98</v>
      </c>
      <c r="O28" s="15">
        <v>19252.11</v>
      </c>
    </row>
    <row r="29" spans="2:15" s="1" customFormat="1" x14ac:dyDescent="0.2">
      <c r="B29" s="5" t="s">
        <v>29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2:15" s="1" customFormat="1" x14ac:dyDescent="0.2">
      <c r="B30" s="4" t="s">
        <v>30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2:15" s="1" customFormat="1" ht="25.5" x14ac:dyDescent="0.2">
      <c r="B31" s="4" t="s">
        <v>31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2:15" s="1" customFormat="1" x14ac:dyDescent="0.2">
      <c r="B32" s="3" t="s">
        <v>32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2:15" s="1" customFormat="1" ht="25.5" x14ac:dyDescent="0.2">
      <c r="B33" s="4" t="s">
        <v>33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2:15" s="1" customFormat="1" x14ac:dyDescent="0.2">
      <c r="B34" s="4" t="s">
        <v>34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</row>
    <row r="35" spans="2:15" s="1" customFormat="1" x14ac:dyDescent="0.2">
      <c r="B35" s="4" t="s">
        <v>35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</row>
    <row r="36" spans="2:15" s="1" customFormat="1" x14ac:dyDescent="0.2">
      <c r="B36" s="4" t="s">
        <v>36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</row>
    <row r="37" spans="2:15" s="1" customFormat="1" x14ac:dyDescent="0.2">
      <c r="B37" s="4" t="s">
        <v>21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</row>
    <row r="38" spans="2:15" s="1" customFormat="1" ht="25.5" x14ac:dyDescent="0.2">
      <c r="B38" s="4" t="s">
        <v>37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</row>
    <row r="39" spans="2:15" x14ac:dyDescent="0.2">
      <c r="B39" s="13" t="s">
        <v>38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</row>
    <row r="40" spans="2:15" x14ac:dyDescent="0.2">
      <c r="B40" s="12" t="s">
        <v>39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</row>
    <row r="41" spans="2:15" s="1" customFormat="1" x14ac:dyDescent="0.2">
      <c r="B41" s="4" t="s">
        <v>40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</row>
    <row r="42" spans="2:15" s="1" customFormat="1" ht="25.5" x14ac:dyDescent="0.2">
      <c r="B42" s="4" t="s">
        <v>41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</row>
    <row r="43" spans="2:15" x14ac:dyDescent="0.2">
      <c r="B43" s="13" t="s">
        <v>42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2:15" x14ac:dyDescent="0.2">
      <c r="B44" s="12" t="s">
        <v>43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</row>
    <row r="45" spans="2:15" s="1" customFormat="1" x14ac:dyDescent="0.2">
      <c r="B45" s="4" t="s">
        <v>44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2:15" s="1" customFormat="1" ht="25.5" x14ac:dyDescent="0.2">
      <c r="B46" s="4" t="s">
        <v>45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2:15" x14ac:dyDescent="0.2">
      <c r="B47" s="11" t="s">
        <v>46</v>
      </c>
      <c r="C47" s="16">
        <f t="shared" ref="C47:C48" si="2">SUBTOTAL(9,D47:O47)</f>
        <v>6021273295.1200142</v>
      </c>
      <c r="D47" s="16">
        <f>+D48</f>
        <v>434032352.67000026</v>
      </c>
      <c r="E47" s="16">
        <f t="shared" ref="E47:O47" si="3">+E48</f>
        <v>419375264.53000063</v>
      </c>
      <c r="F47" s="16">
        <f t="shared" si="3"/>
        <v>472739312.61000097</v>
      </c>
      <c r="G47" s="16">
        <f t="shared" si="3"/>
        <v>383770250.99000025</v>
      </c>
      <c r="H47" s="16">
        <f t="shared" si="3"/>
        <v>383730079.80000037</v>
      </c>
      <c r="I47" s="16">
        <f t="shared" si="3"/>
        <v>991556104.09000707</v>
      </c>
      <c r="J47" s="16">
        <f t="shared" si="3"/>
        <v>439375365.390001</v>
      </c>
      <c r="K47" s="16">
        <f t="shared" si="3"/>
        <v>434997532.38000059</v>
      </c>
      <c r="L47" s="16">
        <f t="shared" si="3"/>
        <v>425183058.19000018</v>
      </c>
      <c r="M47" s="16">
        <f t="shared" si="3"/>
        <v>418758731.36000121</v>
      </c>
      <c r="N47" s="16">
        <f t="shared" si="3"/>
        <v>400299320.17999989</v>
      </c>
      <c r="O47" s="16">
        <f t="shared" si="3"/>
        <v>817455922.9300015</v>
      </c>
    </row>
    <row r="48" spans="2:15" x14ac:dyDescent="0.2">
      <c r="B48" s="12" t="s">
        <v>47</v>
      </c>
      <c r="C48" s="16">
        <f t="shared" si="2"/>
        <v>6021273295.1200142</v>
      </c>
      <c r="D48" s="16">
        <v>434032352.67000026</v>
      </c>
      <c r="E48" s="16">
        <v>419375264.53000063</v>
      </c>
      <c r="F48" s="16">
        <v>472739312.61000097</v>
      </c>
      <c r="G48" s="16">
        <v>383770250.99000025</v>
      </c>
      <c r="H48" s="16">
        <v>383730079.80000037</v>
      </c>
      <c r="I48" s="16">
        <v>991556104.09000707</v>
      </c>
      <c r="J48" s="16">
        <v>439375365.390001</v>
      </c>
      <c r="K48" s="16">
        <v>434997532.38000059</v>
      </c>
      <c r="L48" s="16">
        <v>425183058.19000018</v>
      </c>
      <c r="M48" s="16">
        <v>418758731.36000121</v>
      </c>
      <c r="N48" s="16">
        <v>400299320.17999989</v>
      </c>
      <c r="O48" s="16">
        <v>817455922.9300015</v>
      </c>
    </row>
    <row r="49" spans="2:15" s="1" customFormat="1" x14ac:dyDescent="0.2">
      <c r="B49" s="4" t="s">
        <v>48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2:15" s="1" customFormat="1" ht="25.5" x14ac:dyDescent="0.2">
      <c r="B50" s="4" t="s">
        <v>49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2:15" s="1" customFormat="1" x14ac:dyDescent="0.2">
      <c r="B51" s="3" t="s">
        <v>50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2:15" s="1" customFormat="1" x14ac:dyDescent="0.2">
      <c r="B52" s="4" t="s">
        <v>51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2:15" s="1" customFormat="1" x14ac:dyDescent="0.2">
      <c r="B53" s="4" t="s">
        <v>52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2:15" s="1" customFormat="1" x14ac:dyDescent="0.2">
      <c r="B54" s="4" t="s">
        <v>53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2:15" x14ac:dyDescent="0.2">
      <c r="B55" s="13" t="s">
        <v>54</v>
      </c>
      <c r="C55" s="16">
        <f>SUBTOTAL(9,D55:O55)</f>
        <v>552618981.06999993</v>
      </c>
      <c r="D55" s="16">
        <f>+D60</f>
        <v>42794466.460000008</v>
      </c>
      <c r="E55" s="16">
        <f t="shared" ref="E55:O55" si="4">+E60</f>
        <v>42686129.740000002</v>
      </c>
      <c r="F55" s="16">
        <f t="shared" si="4"/>
        <v>42722888.050000004</v>
      </c>
      <c r="G55" s="16">
        <f t="shared" si="4"/>
        <v>43660811.289999999</v>
      </c>
      <c r="H55" s="16">
        <f t="shared" si="4"/>
        <v>43086470.960000001</v>
      </c>
      <c r="I55" s="16">
        <f t="shared" si="4"/>
        <v>46856784.030000001</v>
      </c>
      <c r="J55" s="16">
        <f t="shared" si="4"/>
        <v>47647305.68</v>
      </c>
      <c r="K55" s="16">
        <f t="shared" si="4"/>
        <v>47909329.400000006</v>
      </c>
      <c r="L55" s="16">
        <f t="shared" si="4"/>
        <v>48840021.530000001</v>
      </c>
      <c r="M55" s="16">
        <f t="shared" si="4"/>
        <v>49106397.939999998</v>
      </c>
      <c r="N55" s="16">
        <f t="shared" si="4"/>
        <v>49372774.359999999</v>
      </c>
      <c r="O55" s="16">
        <f t="shared" si="4"/>
        <v>47935601.629999995</v>
      </c>
    </row>
    <row r="56" spans="2:15" s="1" customFormat="1" x14ac:dyDescent="0.2">
      <c r="B56" s="4" t="s">
        <v>55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2:15" s="1" customFormat="1" x14ac:dyDescent="0.2">
      <c r="B57" s="4" t="s">
        <v>56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</row>
    <row r="58" spans="2:15" s="1" customFormat="1" x14ac:dyDescent="0.2">
      <c r="B58" s="4" t="s">
        <v>57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</row>
    <row r="59" spans="2:15" s="1" customFormat="1" x14ac:dyDescent="0.2">
      <c r="B59" s="4" t="s">
        <v>58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</row>
    <row r="60" spans="2:15" x14ac:dyDescent="0.2">
      <c r="B60" s="12" t="s">
        <v>59</v>
      </c>
      <c r="C60" s="16">
        <f>SUBTOTAL(9,D60:O60)</f>
        <v>552618981.06999993</v>
      </c>
      <c r="D60" s="16">
        <v>42794466.460000008</v>
      </c>
      <c r="E60" s="16">
        <v>42686129.740000002</v>
      </c>
      <c r="F60" s="16">
        <v>42722888.050000004</v>
      </c>
      <c r="G60" s="16">
        <v>43660811.289999999</v>
      </c>
      <c r="H60" s="16">
        <v>43086470.960000001</v>
      </c>
      <c r="I60" s="16">
        <v>46856784.030000001</v>
      </c>
      <c r="J60" s="16">
        <v>47647305.68</v>
      </c>
      <c r="K60" s="16">
        <v>47909329.400000006</v>
      </c>
      <c r="L60" s="16">
        <v>48840021.530000001</v>
      </c>
      <c r="M60" s="16">
        <v>49106397.939999998</v>
      </c>
      <c r="N60" s="16">
        <v>49372774.359999999</v>
      </c>
      <c r="O60" s="16">
        <v>47935601.629999995</v>
      </c>
    </row>
    <row r="61" spans="2:15" s="1" customFormat="1" x14ac:dyDescent="0.2">
      <c r="B61" s="4" t="s">
        <v>60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</row>
    <row r="62" spans="2:15" s="1" customFormat="1" x14ac:dyDescent="0.2">
      <c r="B62" s="3" t="s">
        <v>61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</row>
    <row r="63" spans="2:15" s="1" customFormat="1" x14ac:dyDescent="0.2">
      <c r="B63" s="4" t="s">
        <v>62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</row>
    <row r="64" spans="2:15" s="1" customFormat="1" x14ac:dyDescent="0.2">
      <c r="B64" s="4" t="s">
        <v>63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</row>
    <row r="71" spans="3:3" x14ac:dyDescent="0.2">
      <c r="C71" s="14"/>
    </row>
    <row r="72" spans="3:3" x14ac:dyDescent="0.2">
      <c r="C72" s="14"/>
    </row>
    <row r="73" spans="3:3" x14ac:dyDescent="0.2">
      <c r="C73" s="14"/>
    </row>
  </sheetData>
  <mergeCells count="6">
    <mergeCell ref="B8:O8"/>
    <mergeCell ref="B3:O3"/>
    <mergeCell ref="B4:O4"/>
    <mergeCell ref="B5:O5"/>
    <mergeCell ref="C7:O7"/>
    <mergeCell ref="B6:O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fitToHeight="10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Calendario Anual</vt:lpstr>
      <vt:lpstr>'Calendario Anual'!Print_Titles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Maria del Carmen Escoto Molino</cp:lastModifiedBy>
  <cp:lastPrinted>2018-04-17T23:55:38Z</cp:lastPrinted>
  <dcterms:created xsi:type="dcterms:W3CDTF">2014-03-14T22:16:36Z</dcterms:created>
  <dcterms:modified xsi:type="dcterms:W3CDTF">2022-04-21T13:59:16Z</dcterms:modified>
</cp:coreProperties>
</file>